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Presupuestaria\"/>
    </mc:Choice>
  </mc:AlternateContent>
  <xr:revisionPtr revIDLastSave="0" documentId="13_ncr:1_{E9831826-8005-4318-9D25-B58DB06E711A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<sst xmlns="http://schemas.openxmlformats.org/spreadsheetml/2006/main" count="47" uniqueCount="47">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</sst>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120" zoomScaleNormal="120" workbookViewId="0">
      <selection activeCell="L42" sqref="L42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2304541899.7400002</v>
      </c>
      <c r="D10" s="8">
        <f>SUM(D11:D18)</f>
        <v>21674566.469999887</v>
      </c>
      <c r="E10" s="8">
        <f t="shared" ref="E10:E18" si="0">C10+D10</f>
        <v>2326216466.21</v>
      </c>
      <c r="F10" s="8">
        <f>SUM(F11:F18)</f>
        <v>2326094721.2599998</v>
      </c>
      <c r="G10" s="8">
        <f>SUM(G11:G18)</f>
        <v>2254262048.0799999</v>
      </c>
      <c r="H10" s="8">
        <f t="shared" ref="H10:H18" si="1">E10-F10</f>
        <v>121744.9500002861</v>
      </c>
    </row>
    <row r="11" spans="2:11" x14ac:dyDescent="0.25">
      <c r="B11" s="12" t="s">
        <v>14</v>
      </c>
      <c r="C11" s="15">
        <v>95185937.260000005</v>
      </c>
      <c r="D11" s="15">
        <v>7149881.5200000033</v>
      </c>
      <c r="E11" s="17">
        <f t="shared" si="0"/>
        <v>102335818.78</v>
      </c>
      <c r="F11" s="15">
        <v>102335818.78</v>
      </c>
      <c r="G11" s="15">
        <v>99593367.760000005</v>
      </c>
      <c r="H11" s="17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394516033.80000001</v>
      </c>
      <c r="D13" s="15">
        <v>518808.41999995708</v>
      </c>
      <c r="E13" s="17">
        <f t="shared" si="0"/>
        <v>395034842.21999997</v>
      </c>
      <c r="F13" s="15">
        <v>395034842.22000003</v>
      </c>
      <c r="G13" s="15">
        <v>375068205</v>
      </c>
      <c r="H13" s="17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413688224.56</v>
      </c>
      <c r="D15" s="15">
        <v>40938666.580000043</v>
      </c>
      <c r="E15" s="17">
        <f t="shared" si="0"/>
        <v>454626891.14000005</v>
      </c>
      <c r="F15" s="15">
        <v>454528803.02000004</v>
      </c>
      <c r="G15" s="15">
        <v>446872617.85000002</v>
      </c>
      <c r="H15" s="17">
        <f t="shared" si="1"/>
        <v>98088.120000004768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1248430019.3900001</v>
      </c>
      <c r="D17" s="15">
        <v>-44073208.140000105</v>
      </c>
      <c r="E17" s="17">
        <f t="shared" si="0"/>
        <v>1204356811.25</v>
      </c>
      <c r="F17" s="15">
        <v>1204333154.4199998</v>
      </c>
      <c r="G17" s="15">
        <v>1167015128.3599999</v>
      </c>
      <c r="H17" s="17">
        <f t="shared" si="1"/>
        <v>23656.830000162125</v>
      </c>
    </row>
    <row r="18" spans="2:8" x14ac:dyDescent="0.25">
      <c r="B18" s="12" t="s">
        <v>21</v>
      </c>
      <c r="C18" s="15">
        <v>152721684.72999999</v>
      </c>
      <c r="D18" s="15">
        <v>17140418.089999989</v>
      </c>
      <c r="E18" s="17">
        <f t="shared" si="0"/>
        <v>169862102.81999999</v>
      </c>
      <c r="F18" s="15">
        <v>169862102.82000002</v>
      </c>
      <c r="G18" s="15">
        <v>165712729.11000001</v>
      </c>
      <c r="H18" s="17">
        <f t="shared" si="1"/>
        <v>0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2290646673.6599998</v>
      </c>
      <c r="D20" s="8">
        <f>SUM(D21:D27)</f>
        <v>391867631.85999978</v>
      </c>
      <c r="E20" s="8">
        <f t="shared" ref="E20:E27" si="2">C20+D20</f>
        <v>2682514305.5199995</v>
      </c>
      <c r="F20" s="8">
        <f>SUM(F21:F27)</f>
        <v>2573203205.670001</v>
      </c>
      <c r="G20" s="8">
        <f>SUM(G21:G27)</f>
        <v>2392472127.9499998</v>
      </c>
      <c r="H20" s="8">
        <f t="shared" ref="H20:H27" si="3">E20-F20</f>
        <v>109311099.84999847</v>
      </c>
    </row>
    <row r="21" spans="2:8" x14ac:dyDescent="0.25">
      <c r="B21" s="12" t="s">
        <v>23</v>
      </c>
      <c r="C21" s="15">
        <v>507375370.50999999</v>
      </c>
      <c r="D21" s="15">
        <v>105860658.31000006</v>
      </c>
      <c r="E21" s="17">
        <f t="shared" si="2"/>
        <v>613236028.82000005</v>
      </c>
      <c r="F21" s="15">
        <v>608595246.84000003</v>
      </c>
      <c r="G21" s="15">
        <v>575537312.01999998</v>
      </c>
      <c r="H21" s="17">
        <f t="shared" si="3"/>
        <v>4640781.9800000191</v>
      </c>
    </row>
    <row r="22" spans="2:8" x14ac:dyDescent="0.25">
      <c r="B22" s="12" t="s">
        <v>24</v>
      </c>
      <c r="C22" s="15">
        <v>1261279357.27</v>
      </c>
      <c r="D22" s="15">
        <v>478017977.21999979</v>
      </c>
      <c r="E22" s="17">
        <f t="shared" si="2"/>
        <v>1739297334.4899998</v>
      </c>
      <c r="F22" s="15">
        <v>1638053995</v>
      </c>
      <c r="G22" s="15">
        <v>1530438481.6600001</v>
      </c>
      <c r="H22" s="17">
        <f t="shared" si="3"/>
        <v>101243339.48999977</v>
      </c>
    </row>
    <row r="23" spans="2:8" x14ac:dyDescent="0.25">
      <c r="B23" s="12" t="s">
        <v>25</v>
      </c>
      <c r="C23" s="15">
        <v>19487072.719999999</v>
      </c>
      <c r="D23" s="15">
        <v>32286.560000000056</v>
      </c>
      <c r="E23" s="17">
        <f t="shared" si="2"/>
        <v>19519359.279999997</v>
      </c>
      <c r="F23" s="15">
        <v>19519359.280000001</v>
      </c>
      <c r="G23" s="15">
        <v>19519359.280000001</v>
      </c>
      <c r="H23" s="17">
        <f t="shared" si="3"/>
        <v>0</v>
      </c>
    </row>
    <row r="24" spans="2:8" ht="24" x14ac:dyDescent="0.25">
      <c r="B24" s="12" t="s">
        <v>26</v>
      </c>
      <c r="C24" s="15">
        <v>24394657.989999998</v>
      </c>
      <c r="D24" s="15">
        <v>4508960.0199999958</v>
      </c>
      <c r="E24" s="17">
        <f t="shared" si="2"/>
        <v>28903618.009999994</v>
      </c>
      <c r="F24" s="15">
        <v>28903618.009999998</v>
      </c>
      <c r="G24" s="15">
        <v>26839096.559999999</v>
      </c>
      <c r="H24" s="17">
        <f t="shared" si="3"/>
        <v>0</v>
      </c>
    </row>
    <row r="25" spans="2:8" x14ac:dyDescent="0.25">
      <c r="B25" s="12" t="s">
        <v>27</v>
      </c>
      <c r="C25" s="16">
        <v>154309091.06999999</v>
      </c>
      <c r="D25" s="16">
        <v>65853254.810000032</v>
      </c>
      <c r="E25" s="18">
        <f t="shared" si="2"/>
        <v>220162345.88000003</v>
      </c>
      <c r="F25" s="16">
        <v>217103800.78</v>
      </c>
      <c r="G25" s="16">
        <v>192297556.37</v>
      </c>
      <c r="H25" s="18">
        <f t="shared" si="3"/>
        <v>3058545.1000000238</v>
      </c>
    </row>
    <row r="26" spans="2:8" x14ac:dyDescent="0.25">
      <c r="B26" s="12" t="s">
        <v>28</v>
      </c>
      <c r="C26" s="15">
        <v>323801124.10000002</v>
      </c>
      <c r="D26" s="15">
        <v>-263804044.40000004</v>
      </c>
      <c r="E26" s="17">
        <f t="shared" si="2"/>
        <v>59997079.699999988</v>
      </c>
      <c r="F26" s="15">
        <v>59628646.420000002</v>
      </c>
      <c r="G26" s="15">
        <v>46441782.719999999</v>
      </c>
      <c r="H26" s="17">
        <f t="shared" si="3"/>
        <v>368433.27999998629</v>
      </c>
    </row>
    <row r="27" spans="2:8" x14ac:dyDescent="0.25">
      <c r="B27" s="12" t="s">
        <v>29</v>
      </c>
      <c r="C27" s="15">
        <v>0</v>
      </c>
      <c r="D27" s="15">
        <v>1398539.34</v>
      </c>
      <c r="E27" s="17">
        <f t="shared" si="2"/>
        <v>1398539.34</v>
      </c>
      <c r="F27" s="15">
        <v>1398539.34</v>
      </c>
      <c r="G27" s="15">
        <v>1398539.34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296452720.50999999</v>
      </c>
      <c r="D29" s="8">
        <f>SUM(D30:D38)</f>
        <v>44343424.520000011</v>
      </c>
      <c r="E29" s="8">
        <f t="shared" ref="E29:E38" si="4">C29+D29</f>
        <v>340796145.02999997</v>
      </c>
      <c r="F29" s="8">
        <f>SUM(F30:F38)</f>
        <v>340789423.43000001</v>
      </c>
      <c r="G29" s="8">
        <f>SUM(G30:G38)</f>
        <v>329356861.73000002</v>
      </c>
      <c r="H29" s="8">
        <f t="shared" ref="H29:H38" si="5">E29-F29</f>
        <v>6721.5999999642372</v>
      </c>
    </row>
    <row r="30" spans="2:8" ht="24" x14ac:dyDescent="0.25">
      <c r="B30" s="12" t="s">
        <v>31</v>
      </c>
      <c r="C30" s="15">
        <v>79010894.219999999</v>
      </c>
      <c r="D30" s="15">
        <v>52087424.469999999</v>
      </c>
      <c r="E30" s="17">
        <f t="shared" si="4"/>
        <v>131098318.69</v>
      </c>
      <c r="F30" s="15">
        <v>131098318.69</v>
      </c>
      <c r="G30" s="15">
        <v>126350616.91</v>
      </c>
      <c r="H30" s="17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63678653.030000001</v>
      </c>
      <c r="D36" s="15">
        <v>13183538.00999999</v>
      </c>
      <c r="E36" s="17">
        <f t="shared" si="4"/>
        <v>76862191.039999992</v>
      </c>
      <c r="F36" s="15">
        <v>76855469.439999998</v>
      </c>
      <c r="G36" s="15">
        <v>73580035.189999998</v>
      </c>
      <c r="H36" s="17">
        <f t="shared" si="5"/>
        <v>6721.5999999940395</v>
      </c>
    </row>
    <row r="37" spans="2:8" x14ac:dyDescent="0.25">
      <c r="B37" s="12" t="s">
        <v>38</v>
      </c>
      <c r="C37" s="15">
        <v>153763173.25999999</v>
      </c>
      <c r="D37" s="15">
        <v>-20927537.959999979</v>
      </c>
      <c r="E37" s="17">
        <f t="shared" si="4"/>
        <v>132835635.30000001</v>
      </c>
      <c r="F37" s="15">
        <v>132835635.3</v>
      </c>
      <c r="G37" s="15">
        <v>129426209.63</v>
      </c>
      <c r="H37" s="17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784935188.92999995</v>
      </c>
      <c r="D40" s="8">
        <f>SUM(D41:D44)</f>
        <v>152468699.75</v>
      </c>
      <c r="E40" s="8">
        <f>C40+D40</f>
        <v>937403888.67999995</v>
      </c>
      <c r="F40" s="8">
        <f>SUM(F41:F44)</f>
        <v>937403888.67999995</v>
      </c>
      <c r="G40" s="8">
        <f>SUM(G41:G44)</f>
        <v>936417815.77999997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784935188.92999995</v>
      </c>
      <c r="D42" s="15">
        <v>152468699.75</v>
      </c>
      <c r="E42" s="17">
        <f>C42+D42</f>
        <v>937403888.67999995</v>
      </c>
      <c r="F42" s="15">
        <v>937403888.67999995</v>
      </c>
      <c r="G42" s="15">
        <v>936417815.77999997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5676576482.8400002</v>
      </c>
      <c r="D46" s="9">
        <f>SUM(D40,D29,D20,D10)</f>
        <v>610354322.59999967</v>
      </c>
      <c r="E46" s="9">
        <f>C46+D46</f>
        <v>6286930805.4399996</v>
      </c>
      <c r="F46" s="9">
        <f>SUM(F40,F29,F10,F20)</f>
        <v>6177491239.0400009</v>
      </c>
      <c r="G46" s="9">
        <f>SUM(G40,G29,G20,G10)</f>
        <v>5912508853.54</v>
      </c>
      <c r="H46" s="9">
        <f>E46-F46</f>
        <v>109439566.39999866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2024-10-02T16:39:54Z</cp:lastPrinted>
  <dcterms:created xsi:type="dcterms:W3CDTF">2019-12-05T18:14:36Z</dcterms:created>
  <dcterms:modified xsi:type="dcterms:W3CDTF">2025-01-27T17:16:40Z</dcterms:modified>
</cp:coreProperties>
</file>